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" yWindow="0" windowWidth="17940" windowHeight="11040" activeTab="0"/>
  </bookViews>
  <sheets>
    <sheet name="Bon" sheetId="1" r:id="rId1"/>
  </sheets>
  <definedNames>
    <definedName name="_xlnm.Print_Area" localSheetId="0">'Bon'!$A$1:$H$49</definedName>
  </definedNames>
  <calcPr fullCalcOnLoad="1"/>
</workbook>
</file>

<file path=xl/sharedStrings.xml><?xml version="1.0" encoding="utf-8"?>
<sst xmlns="http://schemas.openxmlformats.org/spreadsheetml/2006/main" count="88" uniqueCount="80">
  <si>
    <t>Millésime</t>
  </si>
  <si>
    <t>Nom:</t>
  </si>
  <si>
    <t>Adresse:</t>
  </si>
  <si>
    <t xml:space="preserve">TOTAL :  </t>
  </si>
  <si>
    <t>Téléphone</t>
  </si>
  <si>
    <t xml:space="preserve">Contact Rotary </t>
  </si>
  <si>
    <t>Dénomination</t>
  </si>
  <si>
    <t>Blanc</t>
  </si>
  <si>
    <t xml:space="preserve">Rosé </t>
  </si>
  <si>
    <t>Rouge</t>
  </si>
  <si>
    <t>Les Traditionnels</t>
  </si>
  <si>
    <t>Les Plaisirs</t>
  </si>
  <si>
    <t>Bergerac Rosé</t>
  </si>
  <si>
    <t>Bergerac Rouge</t>
  </si>
  <si>
    <t>Rosé</t>
  </si>
  <si>
    <t>Cuvée Spéciale</t>
  </si>
  <si>
    <t>Cuvée des Boissières</t>
  </si>
  <si>
    <t>Angelo</t>
  </si>
  <si>
    <t>Amore</t>
  </si>
  <si>
    <t>Ardore</t>
  </si>
  <si>
    <t>Cuvée Amélie</t>
  </si>
  <si>
    <t>Vin de Cépage</t>
  </si>
  <si>
    <t>Viognier</t>
  </si>
  <si>
    <t>Domaine La Grange de Philip - Haut Languedoc</t>
  </si>
  <si>
    <t>Cépages</t>
  </si>
  <si>
    <t>Cabernet Sauvignon, Cabernet Franc, Merlot</t>
  </si>
  <si>
    <t>Syrah, Grenache</t>
  </si>
  <si>
    <t>Chardonnay, Syrah</t>
  </si>
  <si>
    <t>Merlot, Cabernet Franc, Cabernet Sauvignon</t>
  </si>
  <si>
    <r>
      <t xml:space="preserve">Prix </t>
    </r>
    <r>
      <rPr>
        <b/>
        <sz val="12"/>
        <rFont val="Arial"/>
        <family val="0"/>
      </rPr>
      <t xml:space="preserve"> €</t>
    </r>
  </si>
  <si>
    <t>……………………………………………………….</t>
  </si>
  <si>
    <r>
      <t xml:space="preserve">Côtes de Bergerac Moelleux           </t>
    </r>
    <r>
      <rPr>
        <b/>
        <i/>
        <sz val="11"/>
        <color indexed="17"/>
        <rFont val="Arial"/>
        <family val="0"/>
      </rPr>
      <t>Tutti Frutti</t>
    </r>
  </si>
  <si>
    <r>
      <t xml:space="preserve">Bergerac sec </t>
    </r>
    <r>
      <rPr>
        <b/>
        <i/>
        <sz val="11"/>
        <color indexed="17"/>
        <rFont val="Arial"/>
        <family val="0"/>
      </rPr>
      <t>Petite Fugue</t>
    </r>
  </si>
  <si>
    <r>
      <t xml:space="preserve">Bergerac Rouge </t>
    </r>
    <r>
      <rPr>
        <b/>
        <i/>
        <sz val="11"/>
        <color indexed="10"/>
        <rFont val="Arial"/>
        <family val="0"/>
      </rPr>
      <t>Terres Rouges</t>
    </r>
  </si>
  <si>
    <t>Signature</t>
  </si>
  <si>
    <t xml:space="preserve">Merlot </t>
  </si>
  <si>
    <r>
      <t xml:space="preserve">Caisse          </t>
    </r>
    <r>
      <rPr>
        <b/>
        <sz val="9"/>
        <rFont val="Arial"/>
        <family val="0"/>
      </rPr>
      <t>(6 bouteilles)</t>
    </r>
  </si>
  <si>
    <t>Bouteille</t>
  </si>
  <si>
    <t>Caisse</t>
  </si>
  <si>
    <t xml:space="preserve">Bergerac sec </t>
  </si>
  <si>
    <r>
      <t xml:space="preserve">Sauvignon, Sémillon, Muscadelle           </t>
    </r>
  </si>
  <si>
    <t>Montant       €</t>
  </si>
  <si>
    <t>Renaissance</t>
  </si>
  <si>
    <t>Rouge Cévennes</t>
  </si>
  <si>
    <t>"Sous la Tonnelle"</t>
  </si>
  <si>
    <t>Vin Rosé AOC</t>
  </si>
  <si>
    <t>"Les Buissons"</t>
  </si>
  <si>
    <t>"Les Pierres Girard"</t>
  </si>
  <si>
    <t>Vins Blancs Secs ANJOU BLANC AOC</t>
  </si>
  <si>
    <t>Vin Blanc Moelleux AOC</t>
  </si>
  <si>
    <t>"Clos de la Bergerie "</t>
  </si>
  <si>
    <t>Vins Rouges AOC</t>
  </si>
  <si>
    <t>"La Cerisaie"</t>
  </si>
  <si>
    <t>Chenin</t>
  </si>
  <si>
    <t>Chenin, Chardonnay</t>
  </si>
  <si>
    <t>Cabernet Sauvignon, Cabernet Franc</t>
  </si>
  <si>
    <t>Cabernet Franc, Cabernet Sauvignon</t>
  </si>
  <si>
    <t>Petit Gris des Cévennes</t>
  </si>
  <si>
    <r>
      <t xml:space="preserve">Sauvignon Gris, Sauvignon           </t>
    </r>
    <r>
      <rPr>
        <b/>
        <sz val="9"/>
        <color indexed="17"/>
        <rFont val="Arial"/>
        <family val="0"/>
      </rPr>
      <t xml:space="preserve">(Fût de chêne) </t>
    </r>
  </si>
  <si>
    <r>
      <t xml:space="preserve">Merlot                  </t>
    </r>
    <r>
      <rPr>
        <b/>
        <sz val="9"/>
        <color indexed="10"/>
        <rFont val="Arial"/>
        <family val="0"/>
      </rPr>
      <t xml:space="preserve"> (Fût de chêne)</t>
    </r>
  </si>
  <si>
    <r>
      <t xml:space="preserve">Syrah, Merlot   </t>
    </r>
    <r>
      <rPr>
        <b/>
        <sz val="9"/>
        <color indexed="10"/>
        <rFont val="Arial"/>
        <family val="0"/>
      </rPr>
      <t xml:space="preserve"> (Fût de chêne)</t>
    </r>
  </si>
  <si>
    <r>
      <t xml:space="preserve">Chardonnay              </t>
    </r>
    <r>
      <rPr>
        <b/>
        <sz val="9"/>
        <color indexed="17"/>
        <rFont val="Arial"/>
        <family val="0"/>
      </rPr>
      <t>(Fût de chêne)</t>
    </r>
  </si>
  <si>
    <t>Domaine de la Bergerie - Anjou - Loire</t>
  </si>
  <si>
    <t>Blanc Brut</t>
  </si>
  <si>
    <t>Rosé Brut</t>
  </si>
  <si>
    <t>Rosé Demi-Sec</t>
  </si>
  <si>
    <t>Cinsault</t>
  </si>
  <si>
    <t>Grenache, Syrah, Cinsault</t>
  </si>
  <si>
    <t>Viognier, Grenache Blanc, Roussane</t>
  </si>
  <si>
    <t>Merlot, Cabernet Sauvignon</t>
  </si>
  <si>
    <r>
      <t xml:space="preserve">Chardonnay, Roussanne, Sauvignon               </t>
    </r>
    <r>
      <rPr>
        <b/>
        <sz val="9"/>
        <color indexed="17"/>
        <rFont val="Arial"/>
        <family val="0"/>
      </rPr>
      <t xml:space="preserve">(Fût de chêne) </t>
    </r>
  </si>
  <si>
    <t>Cabernet Franc, Cabernet Sauvignon, Grolleau Noir</t>
  </si>
  <si>
    <t>Chenin, Cabernet, Chardonnay, Grolleau Gris &amp; Noir</t>
  </si>
  <si>
    <t>Château Le Payral - Bergerac</t>
  </si>
  <si>
    <t>Sauvignon, Sémillon, Muscadelle</t>
  </si>
  <si>
    <t>AOP Duché D'Uzès</t>
  </si>
  <si>
    <t>Domaine Les Vignes de l'Arque - AOC Duché d'Uzès - Gard</t>
  </si>
  <si>
    <t>"Le Chant du Bois"</t>
  </si>
  <si>
    <r>
      <t xml:space="preserve">SAUMUR       Méthode Traditionnelle       IGP                        </t>
    </r>
    <r>
      <rPr>
        <b/>
        <i/>
        <sz val="11"/>
        <color indexed="23"/>
        <rFont val="Arial"/>
        <family val="0"/>
      </rPr>
      <t>"La Pièce aux Moines"</t>
    </r>
  </si>
  <si>
    <t>Domaine Henri Aupy à Puy Notre Dame -Saumur - Loire</t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</si>
</sst>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\ &quot;€&quot;"/>
    <numFmt numFmtId="181" formatCode="#,##0.00\ _€"/>
  </numFmts>
  <fonts count="8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2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9"/>
      <name val="Arial"/>
      <family val="0"/>
    </font>
    <font>
      <b/>
      <i/>
      <sz val="14"/>
      <name val="Times New Roman"/>
      <family val="0"/>
    </font>
    <font>
      <sz val="11"/>
      <name val="Arial"/>
      <family val="0"/>
    </font>
    <font>
      <b/>
      <i/>
      <sz val="11"/>
      <color indexed="17"/>
      <name val="Arial"/>
      <family val="0"/>
    </font>
    <font>
      <b/>
      <i/>
      <sz val="11"/>
      <color indexed="10"/>
      <name val="Arial"/>
      <family val="0"/>
    </font>
    <font>
      <b/>
      <i/>
      <sz val="11"/>
      <name val="Arial"/>
      <family val="0"/>
    </font>
    <font>
      <b/>
      <sz val="10"/>
      <color indexed="17"/>
      <name val="Arial"/>
      <family val="0"/>
    </font>
    <font>
      <b/>
      <sz val="9"/>
      <color indexed="17"/>
      <name val="Arial"/>
      <family val="0"/>
    </font>
    <font>
      <b/>
      <sz val="9"/>
      <color indexed="10"/>
      <name val="Arial"/>
      <family val="0"/>
    </font>
    <font>
      <b/>
      <i/>
      <sz val="11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0"/>
    </font>
    <font>
      <b/>
      <sz val="14"/>
      <color indexed="39"/>
      <name val="Times New Roman"/>
      <family val="0"/>
    </font>
    <font>
      <b/>
      <sz val="11"/>
      <color indexed="17"/>
      <name val="Arial"/>
      <family val="0"/>
    </font>
    <font>
      <b/>
      <sz val="11"/>
      <color indexed="10"/>
      <name val="Arial"/>
      <family val="0"/>
    </font>
    <font>
      <b/>
      <sz val="11"/>
      <color indexed="45"/>
      <name val="Arial"/>
      <family val="0"/>
    </font>
    <font>
      <b/>
      <i/>
      <sz val="9"/>
      <color indexed="17"/>
      <name val="Arial"/>
      <family val="0"/>
    </font>
    <font>
      <b/>
      <i/>
      <sz val="11"/>
      <color indexed="50"/>
      <name val="Arial"/>
      <family val="0"/>
    </font>
    <font>
      <b/>
      <i/>
      <sz val="11"/>
      <color indexed="45"/>
      <name val="Arial"/>
      <family val="0"/>
    </font>
    <font>
      <b/>
      <sz val="9"/>
      <color indexed="45"/>
      <name val="Arial"/>
      <family val="0"/>
    </font>
    <font>
      <b/>
      <sz val="10"/>
      <color indexed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Calibri"/>
      <family val="0"/>
    </font>
    <font>
      <sz val="8"/>
      <color indexed="34"/>
      <name val="Calibri"/>
      <family val="0"/>
    </font>
    <font>
      <b/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8000"/>
      <name val="Arial"/>
      <family val="0"/>
    </font>
    <font>
      <b/>
      <sz val="10"/>
      <color rgb="FFFF6FCF"/>
      <name val="Arial"/>
      <family val="0"/>
    </font>
    <font>
      <b/>
      <sz val="14"/>
      <color rgb="FF0000FF"/>
      <name val="Times New Roman"/>
      <family val="0"/>
    </font>
    <font>
      <b/>
      <sz val="11"/>
      <color rgb="FF008000"/>
      <name val="Arial"/>
      <family val="0"/>
    </font>
    <font>
      <b/>
      <i/>
      <sz val="11"/>
      <color rgb="FFFF0000"/>
      <name val="Arial"/>
      <family val="0"/>
    </font>
    <font>
      <b/>
      <sz val="11"/>
      <color rgb="FFFF0000"/>
      <name val="Arial"/>
      <family val="0"/>
    </font>
    <font>
      <b/>
      <sz val="11"/>
      <color rgb="FFFF6FCF"/>
      <name val="Arial"/>
      <family val="0"/>
    </font>
    <font>
      <b/>
      <i/>
      <sz val="11"/>
      <color rgb="FF008000"/>
      <name val="Arial"/>
      <family val="0"/>
    </font>
    <font>
      <b/>
      <sz val="9"/>
      <color rgb="FF008000"/>
      <name val="Arial"/>
      <family val="0"/>
    </font>
    <font>
      <b/>
      <i/>
      <sz val="9"/>
      <color rgb="FF008000"/>
      <name val="Arial"/>
      <family val="0"/>
    </font>
    <font>
      <b/>
      <i/>
      <sz val="11"/>
      <color rgb="FF408000"/>
      <name val="Arial"/>
      <family val="0"/>
    </font>
    <font>
      <b/>
      <i/>
      <sz val="11"/>
      <color rgb="FFFF6FCF"/>
      <name val="Arial"/>
      <family val="0"/>
    </font>
    <font>
      <b/>
      <sz val="9"/>
      <color rgb="FFFF6FCF"/>
      <name val="Arial"/>
      <family val="0"/>
    </font>
    <font>
      <b/>
      <sz val="9"/>
      <color rgb="FFFF0000"/>
      <name val="Arial"/>
      <family val="0"/>
    </font>
    <font>
      <b/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0" borderId="2" applyNumberFormat="0" applyFill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0" fillId="27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textRotation="90" wrapText="1"/>
    </xf>
    <xf numFmtId="0" fontId="1" fillId="35" borderId="16" xfId="0" applyFont="1" applyFill="1" applyBorder="1" applyAlignment="1">
      <alignment horizontal="center" vertical="center" textRotation="90" wrapText="1"/>
    </xf>
    <xf numFmtId="0" fontId="74" fillId="0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1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3" fontId="2" fillId="33" borderId="36" xfId="0" applyNumberFormat="1" applyFont="1" applyFill="1" applyBorder="1" applyAlignment="1">
      <alignment horizontal="center" vertical="center"/>
    </xf>
    <xf numFmtId="4" fontId="2" fillId="33" borderId="3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78" fillId="0" borderId="4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33" borderId="60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0</xdr:rowOff>
    </xdr:from>
    <xdr:to>
      <xdr:col>7</xdr:col>
      <xdr:colOff>485775</xdr:colOff>
      <xdr:row>4</xdr:row>
      <xdr:rowOff>209550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876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10</xdr:row>
      <xdr:rowOff>9525</xdr:rowOff>
    </xdr:from>
    <xdr:to>
      <xdr:col>1</xdr:col>
      <xdr:colOff>19050</xdr:colOff>
      <xdr:row>10</xdr:row>
      <xdr:rowOff>419100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714625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14</xdr:row>
      <xdr:rowOff>28575</xdr:rowOff>
    </xdr:from>
    <xdr:to>
      <xdr:col>1</xdr:col>
      <xdr:colOff>152400</xdr:colOff>
      <xdr:row>15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819150" y="4629150"/>
          <a:ext cx="561975" cy="666750"/>
        </a:xfrm>
        <a:prstGeom prst="rect">
          <a:avLst/>
        </a:prstGeom>
        <a:solidFill>
          <a:srgbClr val="84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GUIDE
</a:t>
          </a:r>
          <a:r>
            <a:rPr lang="en-US" cap="none" sz="800" b="0" i="0" u="none" baseline="0">
              <a:solidFill>
                <a:srgbClr val="FFFFFF"/>
              </a:solidFill>
            </a:rPr>
            <a:t>HACHETTE 
</a:t>
          </a: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00"/>
              </a:solidFill>
            </a:rPr>
            <a:t>2016</a:t>
          </a:r>
        </a:p>
      </xdr:txBody>
    </xdr:sp>
    <xdr:clientData/>
  </xdr:twoCellAnchor>
  <xdr:twoCellAnchor editAs="oneCell">
    <xdr:from>
      <xdr:col>0</xdr:col>
      <xdr:colOff>1133475</xdr:colOff>
      <xdr:row>18</xdr:row>
      <xdr:rowOff>152400</xdr:rowOff>
    </xdr:from>
    <xdr:to>
      <xdr:col>1</xdr:col>
      <xdr:colOff>323850</xdr:colOff>
      <xdr:row>21</xdr:row>
      <xdr:rowOff>114300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6448425"/>
          <a:ext cx="419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20</xdr:row>
      <xdr:rowOff>85725</xdr:rowOff>
    </xdr:from>
    <xdr:to>
      <xdr:col>2</xdr:col>
      <xdr:colOff>247650</xdr:colOff>
      <xdr:row>22</xdr:row>
      <xdr:rowOff>276225</xdr:rowOff>
    </xdr:to>
    <xdr:sp>
      <xdr:nvSpPr>
        <xdr:cNvPr id="5" name="Ellipse 7"/>
        <xdr:cNvSpPr>
          <a:spLocks/>
        </xdr:cNvSpPr>
      </xdr:nvSpPr>
      <xdr:spPr>
        <a:xfrm>
          <a:off x="2095500" y="7229475"/>
          <a:ext cx="457200" cy="704850"/>
        </a:xfrm>
        <a:prstGeom prst="ellipse">
          <a:avLst/>
        </a:prstGeom>
        <a:solidFill>
          <a:srgbClr val="FFCC66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Or Nîmes</a:t>
          </a:r>
        </a:p>
      </xdr:txBody>
    </xdr:sp>
    <xdr:clientData/>
  </xdr:twoCellAnchor>
  <xdr:twoCellAnchor>
    <xdr:from>
      <xdr:col>0</xdr:col>
      <xdr:colOff>790575</xdr:colOff>
      <xdr:row>20</xdr:row>
      <xdr:rowOff>85725</xdr:rowOff>
    </xdr:from>
    <xdr:to>
      <xdr:col>1</xdr:col>
      <xdr:colOff>85725</xdr:colOff>
      <xdr:row>22</xdr:row>
      <xdr:rowOff>238125</xdr:rowOff>
    </xdr:to>
    <xdr:sp>
      <xdr:nvSpPr>
        <xdr:cNvPr id="6" name="Ellipse 8"/>
        <xdr:cNvSpPr>
          <a:spLocks/>
        </xdr:cNvSpPr>
      </xdr:nvSpPr>
      <xdr:spPr>
        <a:xfrm>
          <a:off x="790575" y="7229475"/>
          <a:ext cx="523875" cy="666750"/>
        </a:xfrm>
        <a:prstGeom prst="ellipse">
          <a:avLst/>
        </a:prstGeom>
        <a:solidFill>
          <a:srgbClr val="BFBFBF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Argent Paris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G38" sqref="G38"/>
    </sheetView>
  </sheetViews>
  <sheetFormatPr defaultColWidth="8.8515625" defaultRowHeight="12.75"/>
  <cols>
    <col min="1" max="1" width="18.421875" style="11" customWidth="1"/>
    <col min="2" max="2" width="16.140625" style="11" customWidth="1"/>
    <col min="3" max="3" width="15.8515625" style="11" customWidth="1"/>
    <col min="4" max="5" width="6.28125" style="25" customWidth="1"/>
    <col min="6" max="6" width="6.00390625" style="11" customWidth="1"/>
    <col min="7" max="7" width="10.8515625" style="11" customWidth="1"/>
    <col min="8" max="8" width="10.28125" style="11" customWidth="1"/>
    <col min="9" max="9" width="7.7109375" style="11" customWidth="1"/>
    <col min="10" max="10" width="8.8515625" style="11" customWidth="1"/>
  </cols>
  <sheetData>
    <row r="1" spans="1:10" ht="22.5" customHeight="1" thickTop="1">
      <c r="A1" s="48" t="s">
        <v>1</v>
      </c>
      <c r="B1" s="139" t="s">
        <v>30</v>
      </c>
      <c r="C1" s="139"/>
      <c r="D1" s="139"/>
      <c r="E1" s="140"/>
      <c r="F1" s="141"/>
      <c r="G1" s="138"/>
      <c r="H1" s="138"/>
      <c r="I1"/>
      <c r="J1"/>
    </row>
    <row r="2" spans="1:10" ht="22.5" customHeight="1">
      <c r="A2" s="49" t="s">
        <v>2</v>
      </c>
      <c r="B2" s="142" t="s">
        <v>30</v>
      </c>
      <c r="C2" s="142"/>
      <c r="D2" s="142"/>
      <c r="E2" s="143"/>
      <c r="F2" s="144"/>
      <c r="G2" s="138"/>
      <c r="H2" s="138"/>
      <c r="I2"/>
      <c r="J2"/>
    </row>
    <row r="3" spans="1:10" ht="22.5" customHeight="1">
      <c r="A3" s="50"/>
      <c r="B3" s="142" t="s">
        <v>30</v>
      </c>
      <c r="C3" s="142"/>
      <c r="D3" s="142"/>
      <c r="E3" s="143"/>
      <c r="F3" s="144"/>
      <c r="G3" s="138"/>
      <c r="H3" s="138"/>
      <c r="I3"/>
      <c r="J3"/>
    </row>
    <row r="4" spans="1:10" ht="22.5" customHeight="1">
      <c r="A4" s="51" t="s">
        <v>4</v>
      </c>
      <c r="B4" s="142" t="s">
        <v>30</v>
      </c>
      <c r="C4" s="142"/>
      <c r="D4" s="142"/>
      <c r="E4" s="143"/>
      <c r="F4" s="144"/>
      <c r="G4" s="138"/>
      <c r="H4" s="138"/>
      <c r="I4"/>
      <c r="J4"/>
    </row>
    <row r="5" spans="1:10" ht="22.5" customHeight="1" thickBot="1">
      <c r="A5" s="52" t="s">
        <v>5</v>
      </c>
      <c r="B5" s="147" t="s">
        <v>30</v>
      </c>
      <c r="C5" s="148"/>
      <c r="D5" s="148"/>
      <c r="E5" s="106"/>
      <c r="F5" s="149"/>
      <c r="G5" s="138"/>
      <c r="H5" s="138"/>
      <c r="I5"/>
      <c r="J5"/>
    </row>
    <row r="6" spans="1:10" ht="6.75" customHeight="1" thickTop="1">
      <c r="A6" s="14"/>
      <c r="B6" s="13"/>
      <c r="C6" s="13"/>
      <c r="D6" s="24"/>
      <c r="E6" s="24"/>
      <c r="F6" s="13"/>
      <c r="G6" s="13"/>
      <c r="J6"/>
    </row>
    <row r="7" spans="2:10" ht="15.75" customHeight="1">
      <c r="B7" s="27" t="s">
        <v>7</v>
      </c>
      <c r="C7" s="28" t="s">
        <v>8</v>
      </c>
      <c r="D7" s="150" t="s">
        <v>9</v>
      </c>
      <c r="E7" s="151"/>
      <c r="F7" s="39"/>
      <c r="G7" s="38"/>
      <c r="H7" s="38"/>
      <c r="I7" s="29"/>
      <c r="J7"/>
    </row>
    <row r="8" ht="7.5" customHeight="1" thickBot="1"/>
    <row r="9" spans="1:10" ht="22.5" customHeight="1" thickTop="1">
      <c r="A9" s="130" t="s">
        <v>6</v>
      </c>
      <c r="B9" s="102"/>
      <c r="C9" s="99" t="s">
        <v>24</v>
      </c>
      <c r="D9" s="145" t="s">
        <v>0</v>
      </c>
      <c r="E9" s="101" t="s">
        <v>29</v>
      </c>
      <c r="F9" s="102"/>
      <c r="G9" s="101" t="s">
        <v>36</v>
      </c>
      <c r="H9" s="131" t="s">
        <v>41</v>
      </c>
      <c r="I9"/>
      <c r="J9"/>
    </row>
    <row r="10" spans="1:10" ht="48" customHeight="1" thickBot="1">
      <c r="A10" s="118"/>
      <c r="B10" s="100"/>
      <c r="C10" s="100"/>
      <c r="D10" s="146"/>
      <c r="E10" s="53" t="s">
        <v>37</v>
      </c>
      <c r="F10" s="54" t="s">
        <v>38</v>
      </c>
      <c r="G10" s="100"/>
      <c r="H10" s="132"/>
      <c r="I10"/>
      <c r="J10"/>
    </row>
    <row r="11" spans="1:10" ht="34.5" customHeight="1" thickBot="1">
      <c r="A11" s="133" t="s">
        <v>73</v>
      </c>
      <c r="B11" s="134"/>
      <c r="C11" s="134"/>
      <c r="D11" s="134"/>
      <c r="E11" s="134"/>
      <c r="F11" s="134"/>
      <c r="G11" s="134"/>
      <c r="H11" s="43"/>
      <c r="I11"/>
      <c r="J11"/>
    </row>
    <row r="12" spans="1:10" ht="45" customHeight="1" thickBot="1">
      <c r="A12" s="103" t="s">
        <v>10</v>
      </c>
      <c r="B12" s="55" t="s">
        <v>12</v>
      </c>
      <c r="C12" s="76" t="s">
        <v>25</v>
      </c>
      <c r="D12" s="1">
        <v>2016</v>
      </c>
      <c r="E12" s="15">
        <v>6.9</v>
      </c>
      <c r="F12" s="15">
        <f>E12*6</f>
        <v>41.400000000000006</v>
      </c>
      <c r="G12" s="30"/>
      <c r="H12" s="3">
        <f>G12*F12</f>
        <v>0</v>
      </c>
      <c r="I12"/>
      <c r="J12"/>
    </row>
    <row r="13" spans="1:10" ht="36" customHeight="1" thickBot="1">
      <c r="A13" s="152"/>
      <c r="B13" s="59" t="s">
        <v>39</v>
      </c>
      <c r="C13" s="75" t="s">
        <v>40</v>
      </c>
      <c r="D13" s="60">
        <v>2016</v>
      </c>
      <c r="E13" s="61">
        <v>6.9</v>
      </c>
      <c r="F13" s="61">
        <f>E13*6</f>
        <v>41.400000000000006</v>
      </c>
      <c r="G13" s="63"/>
      <c r="H13" s="62">
        <f>G13*F13</f>
        <v>0</v>
      </c>
      <c r="I13"/>
      <c r="J13"/>
    </row>
    <row r="14" spans="1:10" ht="33.75" thickBot="1">
      <c r="A14" s="104"/>
      <c r="B14" s="42" t="s">
        <v>13</v>
      </c>
      <c r="C14" s="77" t="s">
        <v>28</v>
      </c>
      <c r="D14" s="7">
        <v>2014</v>
      </c>
      <c r="E14" s="17">
        <v>6.9</v>
      </c>
      <c r="F14" s="17">
        <f>E14*6</f>
        <v>41.400000000000006</v>
      </c>
      <c r="G14" s="37"/>
      <c r="H14" s="10">
        <f>G14*F14</f>
        <v>0</v>
      </c>
      <c r="I14"/>
      <c r="J14"/>
    </row>
    <row r="15" spans="1:10" ht="48" customHeight="1">
      <c r="A15" s="123" t="s">
        <v>11</v>
      </c>
      <c r="B15" s="33" t="s">
        <v>32</v>
      </c>
      <c r="C15" s="68" t="s">
        <v>58</v>
      </c>
      <c r="D15" s="1">
        <v>2015</v>
      </c>
      <c r="E15" s="15">
        <v>8.5</v>
      </c>
      <c r="F15" s="15">
        <f>E15*6</f>
        <v>51</v>
      </c>
      <c r="G15" s="30"/>
      <c r="H15" s="3">
        <f>G15*F15</f>
        <v>0</v>
      </c>
      <c r="I15"/>
      <c r="J15"/>
    </row>
    <row r="16" spans="1:10" ht="51.75">
      <c r="A16" s="122"/>
      <c r="B16" s="34" t="s">
        <v>31</v>
      </c>
      <c r="C16" s="72" t="s">
        <v>74</v>
      </c>
      <c r="D16" s="2">
        <v>2015</v>
      </c>
      <c r="E16" s="16">
        <v>8.5</v>
      </c>
      <c r="F16" s="16">
        <f>E16*6</f>
        <v>51</v>
      </c>
      <c r="G16" s="31"/>
      <c r="H16" s="4">
        <f>G16*F16</f>
        <v>0</v>
      </c>
      <c r="I16"/>
      <c r="J16"/>
    </row>
    <row r="17" spans="1:10" ht="27" thickBot="1">
      <c r="A17" s="124"/>
      <c r="B17" s="57" t="s">
        <v>33</v>
      </c>
      <c r="C17" s="78" t="s">
        <v>35</v>
      </c>
      <c r="D17" s="5">
        <v>2014</v>
      </c>
      <c r="E17" s="18">
        <v>8.5</v>
      </c>
      <c r="F17" s="18">
        <f>E17*6</f>
        <v>51</v>
      </c>
      <c r="G17" s="32"/>
      <c r="H17" s="6">
        <f>G17*F17</f>
        <v>0</v>
      </c>
      <c r="I17"/>
      <c r="J17"/>
    </row>
    <row r="18" spans="1:9" s="46" customFormat="1" ht="6.75" customHeight="1" thickBot="1" thickTop="1">
      <c r="A18" s="14"/>
      <c r="B18" s="14"/>
      <c r="C18" s="14"/>
      <c r="D18" s="44"/>
      <c r="E18" s="44"/>
      <c r="F18" s="14"/>
      <c r="G18" s="14"/>
      <c r="H18" s="56"/>
      <c r="I18" s="14"/>
    </row>
    <row r="19" spans="1:10" ht="18" customHeight="1" thickBot="1" thickTop="1">
      <c r="A19" s="135" t="s">
        <v>76</v>
      </c>
      <c r="B19" s="136"/>
      <c r="C19" s="136"/>
      <c r="D19" s="136"/>
      <c r="E19" s="136"/>
      <c r="F19" s="136"/>
      <c r="G19" s="136"/>
      <c r="H19" s="137"/>
      <c r="I19"/>
      <c r="J19"/>
    </row>
    <row r="20" spans="1:10" ht="48.75" thickTop="1">
      <c r="A20" s="117" t="s">
        <v>75</v>
      </c>
      <c r="B20" s="74" t="s">
        <v>7</v>
      </c>
      <c r="C20" s="79" t="s">
        <v>68</v>
      </c>
      <c r="D20" s="8">
        <v>2015</v>
      </c>
      <c r="E20" s="19">
        <v>6.2</v>
      </c>
      <c r="F20" s="19">
        <f>E20*6</f>
        <v>37.2</v>
      </c>
      <c r="G20" s="40"/>
      <c r="H20" s="41">
        <f aca="true" t="shared" si="0" ref="H20:H27">G20*F20</f>
        <v>0</v>
      </c>
      <c r="I20"/>
      <c r="J20"/>
    </row>
    <row r="21" spans="1:10" ht="24.75" thickBot="1">
      <c r="A21" s="118"/>
      <c r="B21" s="87" t="s">
        <v>14</v>
      </c>
      <c r="C21" s="81" t="s">
        <v>26</v>
      </c>
      <c r="D21" s="7">
        <v>2015</v>
      </c>
      <c r="E21" s="17">
        <v>6.2</v>
      </c>
      <c r="F21" s="17">
        <f aca="true" t="shared" si="1" ref="F21:F27">E21*6</f>
        <v>37.2</v>
      </c>
      <c r="G21" s="37"/>
      <c r="H21" s="10">
        <f t="shared" si="0"/>
        <v>0</v>
      </c>
      <c r="I21"/>
      <c r="J21"/>
    </row>
    <row r="22" spans="1:10" ht="15.75" thickBot="1">
      <c r="A22" s="119" t="s">
        <v>21</v>
      </c>
      <c r="B22" s="88" t="s">
        <v>22</v>
      </c>
      <c r="C22" s="89" t="s">
        <v>22</v>
      </c>
      <c r="D22" s="1">
        <v>2016</v>
      </c>
      <c r="E22" s="15">
        <v>5.8</v>
      </c>
      <c r="F22" s="15">
        <f t="shared" si="1"/>
        <v>34.8</v>
      </c>
      <c r="G22" s="30"/>
      <c r="H22" s="3">
        <f t="shared" si="0"/>
        <v>0</v>
      </c>
      <c r="I22"/>
      <c r="J22"/>
    </row>
    <row r="23" spans="1:10" ht="25.5">
      <c r="A23" s="120"/>
      <c r="B23" s="73" t="s">
        <v>57</v>
      </c>
      <c r="C23" s="90" t="s">
        <v>66</v>
      </c>
      <c r="D23" s="2">
        <v>2015</v>
      </c>
      <c r="E23" s="16">
        <v>5.5</v>
      </c>
      <c r="F23" s="16">
        <f t="shared" si="1"/>
        <v>33</v>
      </c>
      <c r="G23" s="31"/>
      <c r="H23" s="3">
        <f t="shared" si="0"/>
        <v>0</v>
      </c>
      <c r="I23"/>
      <c r="J23"/>
    </row>
    <row r="24" spans="1:10" ht="22.5" thickBot="1">
      <c r="A24" s="121"/>
      <c r="B24" s="42" t="s">
        <v>43</v>
      </c>
      <c r="C24" s="77" t="s">
        <v>67</v>
      </c>
      <c r="D24" s="7">
        <v>2015</v>
      </c>
      <c r="E24" s="17">
        <v>5.5</v>
      </c>
      <c r="F24" s="17">
        <f t="shared" si="1"/>
        <v>33</v>
      </c>
      <c r="G24" s="37"/>
      <c r="H24" s="10">
        <f t="shared" si="0"/>
        <v>0</v>
      </c>
      <c r="I24"/>
      <c r="J24"/>
    </row>
    <row r="25" spans="1:10" ht="25.5">
      <c r="A25" s="122" t="s">
        <v>15</v>
      </c>
      <c r="B25" s="35" t="s">
        <v>16</v>
      </c>
      <c r="C25" s="82" t="s">
        <v>59</v>
      </c>
      <c r="D25" s="86">
        <v>2015</v>
      </c>
      <c r="E25" s="20">
        <v>7.3</v>
      </c>
      <c r="F25" s="20">
        <f t="shared" si="1"/>
        <v>43.8</v>
      </c>
      <c r="G25" s="36"/>
      <c r="H25" s="9">
        <f t="shared" si="0"/>
        <v>0</v>
      </c>
      <c r="I25"/>
      <c r="J25"/>
    </row>
    <row r="26" spans="1:10" ht="21.75">
      <c r="A26" s="115"/>
      <c r="B26" s="35" t="s">
        <v>42</v>
      </c>
      <c r="C26" s="82" t="s">
        <v>69</v>
      </c>
      <c r="D26" s="2">
        <v>2015</v>
      </c>
      <c r="E26" s="16">
        <v>6.3</v>
      </c>
      <c r="F26" s="16">
        <f t="shared" si="1"/>
        <v>37.8</v>
      </c>
      <c r="G26" s="31"/>
      <c r="H26" s="4">
        <f t="shared" si="0"/>
        <v>0</v>
      </c>
      <c r="I26"/>
      <c r="J26"/>
    </row>
    <row r="27" spans="1:10" ht="45" thickBot="1">
      <c r="A27" s="116"/>
      <c r="B27" s="92" t="s">
        <v>20</v>
      </c>
      <c r="C27" s="93" t="s">
        <v>70</v>
      </c>
      <c r="D27" s="5">
        <v>2015</v>
      </c>
      <c r="E27" s="18">
        <v>7.3</v>
      </c>
      <c r="F27" s="18">
        <f t="shared" si="1"/>
        <v>43.8</v>
      </c>
      <c r="G27" s="32"/>
      <c r="H27" s="6">
        <f t="shared" si="0"/>
        <v>0</v>
      </c>
      <c r="I27"/>
      <c r="J27"/>
    </row>
    <row r="28" spans="1:9" s="46" customFormat="1" ht="6.75" customHeight="1" thickBot="1" thickTop="1">
      <c r="A28" s="14"/>
      <c r="B28" s="14"/>
      <c r="C28" s="14"/>
      <c r="D28" s="44"/>
      <c r="E28" s="44"/>
      <c r="F28" s="14"/>
      <c r="G28" s="14"/>
      <c r="H28" s="47"/>
      <c r="I28" s="14"/>
    </row>
    <row r="29" spans="1:10" ht="18.75" thickBot="1" thickTop="1">
      <c r="A29" s="111" t="s">
        <v>23</v>
      </c>
      <c r="B29" s="112"/>
      <c r="C29" s="112"/>
      <c r="D29" s="112"/>
      <c r="E29" s="112"/>
      <c r="F29" s="112"/>
      <c r="G29" s="112"/>
      <c r="H29" s="113"/>
      <c r="I29"/>
      <c r="J29"/>
    </row>
    <row r="30" spans="1:10" ht="30" customHeight="1">
      <c r="A30" s="107" t="s">
        <v>17</v>
      </c>
      <c r="B30" s="127"/>
      <c r="C30" s="68" t="s">
        <v>61</v>
      </c>
      <c r="D30" s="1">
        <v>2015</v>
      </c>
      <c r="E30" s="15">
        <v>8.5</v>
      </c>
      <c r="F30" s="15">
        <f>E30*6</f>
        <v>51</v>
      </c>
      <c r="G30" s="30"/>
      <c r="H30" s="3">
        <f>G30*F30</f>
        <v>0</v>
      </c>
      <c r="I30"/>
      <c r="J30"/>
    </row>
    <row r="31" spans="1:10" ht="30" customHeight="1">
      <c r="A31" s="128" t="s">
        <v>18</v>
      </c>
      <c r="B31" s="129"/>
      <c r="C31" s="80" t="s">
        <v>27</v>
      </c>
      <c r="D31" s="2">
        <v>2016</v>
      </c>
      <c r="E31" s="16">
        <v>5.95</v>
      </c>
      <c r="F31" s="16">
        <f>E31*6</f>
        <v>35.7</v>
      </c>
      <c r="G31" s="31"/>
      <c r="H31" s="4">
        <f>G31*F31</f>
        <v>0</v>
      </c>
      <c r="I31"/>
      <c r="J31"/>
    </row>
    <row r="32" spans="1:10" ht="30" customHeight="1" thickBot="1">
      <c r="A32" s="125" t="s">
        <v>19</v>
      </c>
      <c r="B32" s="126"/>
      <c r="C32" s="78" t="s">
        <v>60</v>
      </c>
      <c r="D32" s="5">
        <v>2014</v>
      </c>
      <c r="E32" s="18">
        <v>9.5</v>
      </c>
      <c r="F32" s="18">
        <f>E32*6</f>
        <v>57</v>
      </c>
      <c r="G32" s="32"/>
      <c r="H32" s="6">
        <f>G32*F32</f>
        <v>0</v>
      </c>
      <c r="I32"/>
      <c r="J32"/>
    </row>
    <row r="33" spans="1:9" s="46" customFormat="1" ht="6.75" customHeight="1" thickBot="1" thickTop="1">
      <c r="A33" s="14"/>
      <c r="B33" s="14"/>
      <c r="C33" s="14"/>
      <c r="D33" s="44"/>
      <c r="E33" s="44"/>
      <c r="F33" s="14"/>
      <c r="G33" s="14"/>
      <c r="H33" s="14"/>
      <c r="I33" s="14"/>
    </row>
    <row r="34" spans="1:10" ht="36.75" customHeight="1" thickBot="1" thickTop="1">
      <c r="A34" s="111" t="s">
        <v>62</v>
      </c>
      <c r="B34" s="112"/>
      <c r="C34" s="112"/>
      <c r="D34" s="112"/>
      <c r="E34" s="112"/>
      <c r="F34" s="112"/>
      <c r="G34" s="112"/>
      <c r="H34" s="113"/>
      <c r="I34"/>
      <c r="J34"/>
    </row>
    <row r="35" spans="1:10" ht="30" customHeight="1" thickBot="1">
      <c r="A35" s="107" t="s">
        <v>48</v>
      </c>
      <c r="B35" s="64" t="s">
        <v>44</v>
      </c>
      <c r="C35" s="68" t="s">
        <v>54</v>
      </c>
      <c r="D35" s="1">
        <v>2015</v>
      </c>
      <c r="E35" s="15">
        <v>7.25</v>
      </c>
      <c r="F35" s="15">
        <f aca="true" t="shared" si="2" ref="F35:F40">E35*6</f>
        <v>43.5</v>
      </c>
      <c r="G35" s="30"/>
      <c r="H35" s="3">
        <f aca="true" t="shared" si="3" ref="H35:H40">G35*F35</f>
        <v>0</v>
      </c>
      <c r="I35"/>
      <c r="J35"/>
    </row>
    <row r="36" spans="1:10" ht="30" customHeight="1" thickBot="1">
      <c r="A36" s="108"/>
      <c r="B36" s="67" t="s">
        <v>47</v>
      </c>
      <c r="C36" s="69" t="s">
        <v>53</v>
      </c>
      <c r="D36" s="2">
        <v>2015</v>
      </c>
      <c r="E36" s="16">
        <v>9.8</v>
      </c>
      <c r="F36" s="15">
        <f t="shared" si="2"/>
        <v>58.800000000000004</v>
      </c>
      <c r="G36" s="31"/>
      <c r="H36" s="4">
        <f t="shared" si="3"/>
        <v>0</v>
      </c>
      <c r="I36"/>
      <c r="J36"/>
    </row>
    <row r="37" spans="1:10" ht="33" customHeight="1" thickBot="1">
      <c r="A37" s="70" t="s">
        <v>45</v>
      </c>
      <c r="B37" s="71" t="s">
        <v>46</v>
      </c>
      <c r="C37" s="72" t="s">
        <v>55</v>
      </c>
      <c r="D37" s="2">
        <v>2015</v>
      </c>
      <c r="E37" s="16">
        <v>7.25</v>
      </c>
      <c r="F37" s="15">
        <f t="shared" si="2"/>
        <v>43.5</v>
      </c>
      <c r="G37" s="31"/>
      <c r="H37" s="4">
        <f t="shared" si="3"/>
        <v>0</v>
      </c>
      <c r="I37"/>
      <c r="J37"/>
    </row>
    <row r="38" spans="1:10" ht="30" customHeight="1">
      <c r="A38" s="70" t="s">
        <v>49</v>
      </c>
      <c r="B38" s="67" t="s">
        <v>50</v>
      </c>
      <c r="C38" s="72" t="s">
        <v>53</v>
      </c>
      <c r="D38" s="2">
        <v>2015</v>
      </c>
      <c r="E38" s="16">
        <v>9.95</v>
      </c>
      <c r="F38" s="15">
        <f t="shared" si="2"/>
        <v>59.699999999999996</v>
      </c>
      <c r="G38" s="31"/>
      <c r="H38" s="4">
        <f t="shared" si="3"/>
        <v>0</v>
      </c>
      <c r="I38"/>
      <c r="J38"/>
    </row>
    <row r="39" spans="1:10" ht="30" customHeight="1">
      <c r="A39" s="109" t="s">
        <v>51</v>
      </c>
      <c r="B39" s="65" t="s">
        <v>52</v>
      </c>
      <c r="C39" s="72" t="s">
        <v>56</v>
      </c>
      <c r="D39" s="2">
        <v>2015</v>
      </c>
      <c r="E39" s="16">
        <v>7.25</v>
      </c>
      <c r="F39" s="16">
        <f t="shared" si="2"/>
        <v>43.5</v>
      </c>
      <c r="G39" s="31"/>
      <c r="H39" s="4">
        <f t="shared" si="3"/>
        <v>0</v>
      </c>
      <c r="I39"/>
      <c r="J39"/>
    </row>
    <row r="40" spans="1:10" ht="34.5" customHeight="1" thickBot="1">
      <c r="A40" s="110"/>
      <c r="B40" s="66" t="s">
        <v>77</v>
      </c>
      <c r="C40" s="83" t="s">
        <v>55</v>
      </c>
      <c r="D40" s="5">
        <v>2013</v>
      </c>
      <c r="E40" s="18">
        <v>9.8</v>
      </c>
      <c r="F40" s="18">
        <f t="shared" si="2"/>
        <v>58.800000000000004</v>
      </c>
      <c r="G40" s="32"/>
      <c r="H40" s="6">
        <f t="shared" si="3"/>
        <v>0</v>
      </c>
      <c r="I40"/>
      <c r="J40"/>
    </row>
    <row r="41" spans="1:9" s="46" customFormat="1" ht="6.75" customHeight="1" thickBot="1" thickTop="1">
      <c r="A41" s="14"/>
      <c r="B41" s="14"/>
      <c r="C41" s="14"/>
      <c r="D41" s="44"/>
      <c r="E41" s="44"/>
      <c r="F41" s="14"/>
      <c r="G41" s="14"/>
      <c r="H41" s="58"/>
      <c r="I41" s="14"/>
    </row>
    <row r="42" spans="1:10" ht="18.75" thickBot="1" thickTop="1">
      <c r="A42" s="111" t="s">
        <v>79</v>
      </c>
      <c r="B42" s="112"/>
      <c r="C42" s="112"/>
      <c r="D42" s="112"/>
      <c r="E42" s="112"/>
      <c r="F42" s="112"/>
      <c r="G42" s="112"/>
      <c r="H42" s="113"/>
      <c r="I42"/>
      <c r="J42"/>
    </row>
    <row r="43" spans="1:10" ht="33.75" customHeight="1">
      <c r="A43" s="114" t="s">
        <v>78</v>
      </c>
      <c r="B43" s="64" t="s">
        <v>63</v>
      </c>
      <c r="C43" s="91" t="s">
        <v>72</v>
      </c>
      <c r="D43" s="96"/>
      <c r="E43" s="15">
        <v>6.9</v>
      </c>
      <c r="F43" s="15">
        <f>E43*6</f>
        <v>41.400000000000006</v>
      </c>
      <c r="G43" s="30"/>
      <c r="H43" s="3">
        <f>G43*F43</f>
        <v>0</v>
      </c>
      <c r="I43"/>
      <c r="J43"/>
    </row>
    <row r="44" spans="1:10" ht="24.75" customHeight="1">
      <c r="A44" s="115"/>
      <c r="B44" s="84" t="s">
        <v>64</v>
      </c>
      <c r="C44" s="105" t="s">
        <v>71</v>
      </c>
      <c r="D44" s="97"/>
      <c r="E44" s="16">
        <v>6.95</v>
      </c>
      <c r="F44" s="16">
        <f>E44*6</f>
        <v>41.7</v>
      </c>
      <c r="G44" s="31"/>
      <c r="H44" s="4">
        <f>G44*F44</f>
        <v>0</v>
      </c>
      <c r="I44"/>
      <c r="J44"/>
    </row>
    <row r="45" spans="1:10" ht="30" customHeight="1" thickBot="1">
      <c r="A45" s="116"/>
      <c r="B45" s="85" t="s">
        <v>65</v>
      </c>
      <c r="C45" s="106"/>
      <c r="D45" s="98"/>
      <c r="E45" s="18">
        <v>6.95</v>
      </c>
      <c r="F45" s="18">
        <f>E45*6</f>
        <v>41.7</v>
      </c>
      <c r="G45" s="32"/>
      <c r="H45" s="6">
        <f>G45*F45</f>
        <v>0</v>
      </c>
      <c r="I45"/>
      <c r="J45"/>
    </row>
    <row r="46" spans="1:9" s="46" customFormat="1" ht="6.75" customHeight="1" thickBot="1" thickTop="1">
      <c r="A46" s="14"/>
      <c r="B46" s="14"/>
      <c r="C46" s="14"/>
      <c r="D46" s="44"/>
      <c r="E46" s="44"/>
      <c r="F46" s="14"/>
      <c r="G46" s="14"/>
      <c r="H46" s="56"/>
      <c r="I46" s="14"/>
    </row>
    <row r="47" spans="1:10" ht="21" customHeight="1" thickBot="1" thickTop="1">
      <c r="A47" s="21" t="s">
        <v>3</v>
      </c>
      <c r="B47" s="22"/>
      <c r="C47" s="22"/>
      <c r="D47" s="22"/>
      <c r="E47" s="22"/>
      <c r="F47" s="22"/>
      <c r="G47" s="94">
        <f>SUM(G12:G17)+SUM(G20:G27)+SUM(G30:G32)+SUM(G35:G40)+SUM(G43:G45)</f>
        <v>0</v>
      </c>
      <c r="H47" s="95">
        <f>SUM(H12:H17)+SUM(H20:H27)+SUM(H30:H32)+SUM(H35:H40)+SUM(H43:H45)</f>
        <v>0</v>
      </c>
      <c r="I47"/>
      <c r="J47"/>
    </row>
    <row r="48" spans="1:9" s="46" customFormat="1" ht="6.75" customHeight="1" thickBot="1" thickTop="1">
      <c r="A48" s="14"/>
      <c r="B48" s="14"/>
      <c r="C48" s="14"/>
      <c r="D48" s="44"/>
      <c r="E48" s="44"/>
      <c r="F48" s="14"/>
      <c r="G48" s="14"/>
      <c r="H48" s="56"/>
      <c r="I48" s="14"/>
    </row>
    <row r="49" spans="1:8" s="12" customFormat="1" ht="64.5" customHeight="1" thickBot="1" thickTop="1">
      <c r="A49" s="21" t="s">
        <v>34</v>
      </c>
      <c r="B49" s="22"/>
      <c r="C49" s="22"/>
      <c r="D49" s="22"/>
      <c r="E49" s="22"/>
      <c r="F49" s="22"/>
      <c r="G49" s="22"/>
      <c r="H49" s="45"/>
    </row>
    <row r="50" ht="6.75" customHeight="1" thickTop="1"/>
    <row r="51" ht="12" customHeight="1"/>
    <row r="52" ht="15" customHeight="1"/>
    <row r="53" spans="1:10" ht="12.75" customHeight="1">
      <c r="A53" s="23"/>
      <c r="B53" s="23"/>
      <c r="D53" s="26"/>
      <c r="E53" s="26"/>
      <c r="F53" s="23"/>
      <c r="G53" s="23"/>
      <c r="H53" s="23"/>
      <c r="I53" s="23"/>
      <c r="J53" s="23"/>
    </row>
    <row r="54" ht="12.75" customHeight="1"/>
  </sheetData>
  <sheetProtection/>
  <mergeCells count="30">
    <mergeCell ref="A11:G11"/>
    <mergeCell ref="A19:H19"/>
    <mergeCell ref="G1:H5"/>
    <mergeCell ref="B1:F1"/>
    <mergeCell ref="B2:F2"/>
    <mergeCell ref="B3:F3"/>
    <mergeCell ref="B4:F4"/>
    <mergeCell ref="D9:D10"/>
    <mergeCell ref="B5:F5"/>
    <mergeCell ref="D7:E7"/>
    <mergeCell ref="A22:A24"/>
    <mergeCell ref="A25:A27"/>
    <mergeCell ref="A15:A17"/>
    <mergeCell ref="A32:B32"/>
    <mergeCell ref="G9:G10"/>
    <mergeCell ref="A29:H29"/>
    <mergeCell ref="A30:B30"/>
    <mergeCell ref="A31:B31"/>
    <mergeCell ref="A9:B10"/>
    <mergeCell ref="H9:H10"/>
    <mergeCell ref="C9:C10"/>
    <mergeCell ref="E9:F9"/>
    <mergeCell ref="A12:A14"/>
    <mergeCell ref="C44:C45"/>
    <mergeCell ref="A35:A36"/>
    <mergeCell ref="A39:A40"/>
    <mergeCell ref="A34:H34"/>
    <mergeCell ref="A42:H42"/>
    <mergeCell ref="A43:A45"/>
    <mergeCell ref="A20:A21"/>
  </mergeCells>
  <printOptions horizontalCentered="1" verticalCentered="1"/>
  <pageMargins left="0.55" right="0.55" top="0.21999999999999997" bottom="0.21999999999999997" header="0.1" footer="0.1"/>
  <pageSetup fitToHeight="1" fitToWidth="1" horizontalDpi="360" verticalDpi="360" orientation="portrait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Famille GUEBELS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Camie Guebels</cp:lastModifiedBy>
  <cp:lastPrinted>2017-04-05T19:25:30Z</cp:lastPrinted>
  <dcterms:created xsi:type="dcterms:W3CDTF">2000-01-31T17:41:08Z</dcterms:created>
  <dcterms:modified xsi:type="dcterms:W3CDTF">2017-04-10T19:32:37Z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